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attin.albas\Desktop\"/>
    </mc:Choice>
  </mc:AlternateContent>
  <bookViews>
    <workbookView xWindow="0" yWindow="0" windowWidth="23040" windowHeight="9636"/>
  </bookViews>
  <sheets>
    <sheet name="2023-24 Zorunlu Staj" sheetId="3" r:id="rId1"/>
  </sheets>
  <definedNames>
    <definedName name="_xlnm.Print_Area" localSheetId="0">'2023-24 Zorunlu Staj'!$A$1:$I$19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7" i="3"/>
  <c r="H8" i="3" l="1"/>
  <c r="H11" i="3" s="1"/>
  <c r="G7" i="3"/>
  <c r="I7" i="3" s="1"/>
  <c r="G13" i="3"/>
  <c r="I13" i="3"/>
  <c r="J13" i="3" s="1"/>
  <c r="L13" i="3" s="1"/>
  <c r="C11" i="3"/>
  <c r="I8" i="3" l="1"/>
  <c r="F11" i="3"/>
  <c r="I11" i="3" l="1"/>
  <c r="G11" i="3"/>
</calcChain>
</file>

<file path=xl/sharedStrings.xml><?xml version="1.0" encoding="utf-8"?>
<sst xmlns="http://schemas.openxmlformats.org/spreadsheetml/2006/main" count="24" uniqueCount="22">
  <si>
    <t>BRİMİ</t>
  </si>
  <si>
    <t>Hukuk Fakültesi</t>
  </si>
  <si>
    <t>TOPLAM</t>
  </si>
  <si>
    <t>günlük ücret</t>
  </si>
  <si>
    <t>%60 artır</t>
  </si>
  <si>
    <t>Siyasal Bilgiler Fakültesi</t>
  </si>
  <si>
    <t>İlahiyat Fakültesi</t>
  </si>
  <si>
    <t xml:space="preserve">Yabancı Diller Fakültesi </t>
  </si>
  <si>
    <t>Sosyal ve Beşeri Bilimler Fakültesi</t>
  </si>
  <si>
    <t>ÖDENEN PRİM (0,01) İş Kazası</t>
  </si>
  <si>
    <t>ÖDENEN PRİM (0,05) GSS</t>
  </si>
  <si>
    <t>ANKARA SOSYAL BİLİMLER ÜNİVERSİTESi</t>
  </si>
  <si>
    <t>ÖDENEN AYLIK TUTAR</t>
  </si>
  <si>
    <t xml:space="preserve">STAJ TÜRÜ (Zorunlu/ Protokol) </t>
  </si>
  <si>
    <t>2024 MALİ YILI  BİRİMLERİN ZORUNLU VE PROTOKOLE BAĞLI STAJ TAHMİNİ BÜTÇE FORMU</t>
  </si>
  <si>
    <t>ÖĞRENCİ SAYISI</t>
  </si>
  <si>
    <t>2024 MALİ YILI GÜNLÜK ASGARİ BRÜT ÜCRETİ</t>
  </si>
  <si>
    <t>02.04 SGK ÖDENMESİ GEREKEN TOPLAM TUTAR</t>
  </si>
  <si>
    <t xml:space="preserve">Not: 1) Hesaplamada yapılan zorunlu staj için yönetim kurulu kararı ve protokole bağlı stajlarda ise kanıtların konulması gerekmektedir. </t>
  </si>
  <si>
    <t xml:space="preserve">        2) Ödemelerdeki öncelik zorunlu stajlarda olması  önem arz etmektedir. </t>
  </si>
  <si>
    <t>Zorunlu</t>
  </si>
  <si>
    <t>AYLIK ÇALIŞILAN GÜN SAYISI (15 hft)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</si>
</sst>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8"/>
      <color theme="3"/>
      <name val="Calibri Light"/>
      <family val="2"/>
      <charset val="162"/>
      <scheme val="major"/>
    </font>
    <font>
      <sz val="12"/>
      <color rgb="FF006100"/>
      <name val="Calibri"/>
      <family val="2"/>
      <charset val="162"/>
      <scheme val="minor"/>
    </font>
    <font>
      <sz val="12"/>
      <color rgb="FF9C0006"/>
      <name val="Calibri"/>
      <family val="2"/>
      <charset val="162"/>
      <scheme val="minor"/>
    </font>
    <font>
      <sz val="12"/>
      <color rgb="FF9C6500"/>
      <name val="Calibri"/>
      <family val="2"/>
      <charset val="162"/>
      <scheme val="minor"/>
    </font>
    <font>
      <sz val="12"/>
      <color rgb="FF3F3F76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b/>
      <sz val="12"/>
      <color rgb="FFFA7D00"/>
      <name val="Calibri"/>
      <family val="2"/>
      <charset val="162"/>
      <scheme val="minor"/>
    </font>
    <font>
      <sz val="12"/>
      <color rgb="FFFA7D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i/>
      <sz val="12"/>
      <color rgb="FF7F7F7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charset val="162"/>
      <scheme val="minor"/>
    </font>
    <font>
      <sz val="22"/>
      <color theme="5"/>
      <name val="Calibri"/>
      <family val="2"/>
      <scheme val="minor"/>
    </font>
    <font>
      <b/>
      <sz val="22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9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41">
    <xf numFmtId="0" fontId="0" fillId="0" borderId="0" xfId="0"/>
    <xf numFmtId="0" fontId="15" fillId="0" borderId="0" xfId="0" applyFont="1"/>
    <xf numFmtId="43" fontId="0" fillId="0" borderId="0" xfId="115" applyFont="1"/>
    <xf numFmtId="0" fontId="37" fillId="0" borderId="0" xfId="0" applyFont="1"/>
    <xf numFmtId="0" fontId="37" fillId="0" borderId="11" xfId="34" applyFont="1" applyFill="1" applyBorder="1" applyAlignment="1">
      <alignment vertical="center" wrapText="1"/>
    </xf>
    <xf numFmtId="0" fontId="37" fillId="0" borderId="10" xfId="34" applyFont="1" applyFill="1" applyBorder="1" applyAlignment="1">
      <alignment horizontal="center"/>
    </xf>
    <xf numFmtId="43" fontId="37" fillId="0" borderId="10" xfId="34" applyNumberFormat="1" applyFont="1" applyFill="1" applyBorder="1" applyAlignment="1">
      <alignment horizontal="center"/>
    </xf>
    <xf numFmtId="43" fontId="39" fillId="0" borderId="10" xfId="114" applyFont="1" applyFill="1" applyBorder="1" applyAlignment="1">
      <alignment vertical="center"/>
    </xf>
    <xf numFmtId="43" fontId="39" fillId="0" borderId="12" xfId="114" applyFont="1" applyFill="1" applyBorder="1" applyAlignment="1">
      <alignment vertical="center"/>
    </xf>
    <xf numFmtId="0" fontId="38" fillId="33" borderId="13" xfId="34" applyFont="1" applyFill="1" applyBorder="1" applyAlignment="1">
      <alignment horizontal="center" vertical="center" wrapText="1"/>
    </xf>
    <xf numFmtId="0" fontId="38" fillId="33" borderId="17" xfId="34" applyFont="1" applyFill="1" applyBorder="1" applyAlignment="1">
      <alignment horizontal="center" vertical="center" wrapText="1"/>
    </xf>
    <xf numFmtId="0" fontId="38" fillId="33" borderId="14" xfId="34" applyFont="1" applyFill="1" applyBorder="1" applyAlignment="1">
      <alignment horizontal="center"/>
    </xf>
    <xf numFmtId="43" fontId="40" fillId="33" borderId="16" xfId="114" applyFont="1" applyFill="1" applyBorder="1" applyAlignment="1">
      <alignment horizontal="center" vertical="center"/>
    </xf>
    <xf numFmtId="0" fontId="41" fillId="0" borderId="0" xfId="0" applyFont="1"/>
    <xf numFmtId="0" fontId="41" fillId="0" borderId="0" xfId="34" applyFont="1" applyFill="1" applyBorder="1" applyAlignment="1">
      <alignment horizontal="center"/>
    </xf>
    <xf numFmtId="0" fontId="38" fillId="0" borderId="0" xfId="0" applyFont="1"/>
    <xf numFmtId="0" fontId="37" fillId="0" borderId="0" xfId="0" applyFont="1" applyBorder="1"/>
    <xf numFmtId="43" fontId="37" fillId="33" borderId="15" xfId="34" applyNumberFormat="1" applyFont="1" applyFill="1" applyBorder="1" applyAlignment="1">
      <alignment horizontal="center"/>
    </xf>
    <xf numFmtId="0" fontId="38" fillId="33" borderId="15" xfId="34" applyFont="1" applyFill="1" applyBorder="1" applyAlignment="1">
      <alignment horizontal="center"/>
    </xf>
    <xf numFmtId="0" fontId="37" fillId="0" borderId="10" xfId="34" applyFont="1" applyFill="1" applyBorder="1" applyAlignment="1">
      <alignment vertical="center" wrapText="1"/>
    </xf>
    <xf numFmtId="0" fontId="36" fillId="0" borderId="0" xfId="0" applyFont="1"/>
    <xf numFmtId="43" fontId="36" fillId="33" borderId="14" xfId="34" applyNumberFormat="1" applyFont="1" applyFill="1" applyBorder="1" applyAlignment="1">
      <alignment horizontal="center" vertical="center"/>
    </xf>
    <xf numFmtId="0" fontId="37" fillId="0" borderId="18" xfId="34" applyFont="1" applyFill="1" applyBorder="1" applyAlignment="1">
      <alignment vertical="center" wrapText="1"/>
    </xf>
    <xf numFmtId="0" fontId="38" fillId="33" borderId="21" xfId="34" applyFont="1" applyFill="1" applyBorder="1" applyAlignment="1">
      <alignment vertical="center" wrapText="1"/>
    </xf>
    <xf numFmtId="0" fontId="38" fillId="33" borderId="22" xfId="34" applyFont="1" applyFill="1" applyBorder="1" applyAlignment="1">
      <alignment vertical="center" wrapText="1"/>
    </xf>
    <xf numFmtId="0" fontId="38" fillId="33" borderId="22" xfId="34" applyFont="1" applyFill="1" applyBorder="1" applyAlignment="1">
      <alignment horizontal="center" vertical="center" wrapText="1"/>
    </xf>
    <xf numFmtId="0" fontId="38" fillId="33" borderId="23" xfId="34" applyFont="1" applyFill="1" applyBorder="1" applyAlignment="1">
      <alignment horizontal="center" vertical="center" wrapText="1"/>
    </xf>
    <xf numFmtId="0" fontId="44" fillId="0" borderId="19" xfId="34" applyFont="1" applyFill="1" applyBorder="1" applyAlignment="1">
      <alignment vertical="center" wrapText="1"/>
    </xf>
    <xf numFmtId="0" fontId="44" fillId="0" borderId="19" xfId="34" applyFont="1" applyFill="1" applyBorder="1" applyAlignment="1">
      <alignment horizontal="center"/>
    </xf>
    <xf numFmtId="43" fontId="44" fillId="0" borderId="19" xfId="34" applyNumberFormat="1" applyFont="1" applyFill="1" applyBorder="1" applyAlignment="1">
      <alignment horizontal="center"/>
    </xf>
    <xf numFmtId="43" fontId="44" fillId="0" borderId="19" xfId="114" applyFont="1" applyFill="1" applyBorder="1" applyAlignment="1">
      <alignment vertical="center"/>
    </xf>
    <xf numFmtId="43" fontId="44" fillId="0" borderId="20" xfId="114" applyFont="1" applyFill="1" applyBorder="1" applyAlignment="1">
      <alignment vertical="center"/>
    </xf>
    <xf numFmtId="0" fontId="45" fillId="0" borderId="19" xfId="34" applyFont="1" applyFill="1" applyBorder="1" applyAlignment="1">
      <alignment horizontal="center" wrapText="1"/>
    </xf>
    <xf numFmtId="0" fontId="45" fillId="0" borderId="19" xfId="34" applyFont="1" applyFill="1" applyBorder="1" applyAlignment="1">
      <alignment horizontal="center"/>
    </xf>
    <xf numFmtId="43" fontId="45" fillId="0" borderId="19" xfId="34" applyNumberFormat="1" applyFont="1" applyFill="1" applyBorder="1" applyAlignment="1">
      <alignment horizontal="center"/>
    </xf>
    <xf numFmtId="43" fontId="45" fillId="0" borderId="19" xfId="114" applyFont="1" applyFill="1" applyBorder="1" applyAlignment="1">
      <alignment horizontal="center"/>
    </xf>
    <xf numFmtId="43" fontId="45" fillId="0" borderId="20" xfId="114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7" fillId="0" borderId="24" xfId="34" applyFont="1" applyFill="1" applyBorder="1" applyAlignment="1">
      <alignment horizontal="left" vertical="center" wrapText="1"/>
    </xf>
    <xf numFmtId="0" fontId="37" fillId="0" borderId="18" xfId="34" applyFont="1" applyFill="1" applyBorder="1" applyAlignment="1">
      <alignment horizontal="left" vertical="center" wrapText="1"/>
    </xf>
  </cellXfs>
  <cellStyles count="116">
    <cellStyle name="%20 - Vurgu1" xfId="17" builtinId="30" customBuiltin="1"/>
    <cellStyle name="%20 - Vurgu1 2" xfId="47"/>
    <cellStyle name="%20 - Vurgu1 3" xfId="61"/>
    <cellStyle name="%20 - Vurgu1 4" xfId="88"/>
    <cellStyle name="%20 - Vurgu2" xfId="20" builtinId="34" customBuiltin="1"/>
    <cellStyle name="%20 - Vurgu2 2" xfId="49"/>
    <cellStyle name="%20 - Vurgu2 3" xfId="63"/>
    <cellStyle name="%20 - Vurgu2 4" xfId="92"/>
    <cellStyle name="%20 - Vurgu3" xfId="23" builtinId="38" customBuiltin="1"/>
    <cellStyle name="%20 - Vurgu3 2" xfId="51"/>
    <cellStyle name="%20 - Vurgu3 3" xfId="65"/>
    <cellStyle name="%20 - Vurgu3 4" xfId="96"/>
    <cellStyle name="%20 - Vurgu4" xfId="26" builtinId="42" customBuiltin="1"/>
    <cellStyle name="%20 - Vurgu4 2" xfId="53"/>
    <cellStyle name="%20 - Vurgu4 3" xfId="67"/>
    <cellStyle name="%20 - Vurgu4 4" xfId="100"/>
    <cellStyle name="%20 - Vurgu5" xfId="29" builtinId="46" customBuiltin="1"/>
    <cellStyle name="%20 - Vurgu5 2" xfId="55"/>
    <cellStyle name="%20 - Vurgu5 3" xfId="69"/>
    <cellStyle name="%20 - Vurgu5 4" xfId="104"/>
    <cellStyle name="%20 - Vurgu6" xfId="32" builtinId="50" customBuiltin="1"/>
    <cellStyle name="%20 - Vurgu6 2" xfId="57"/>
    <cellStyle name="%20 - Vurgu6 3" xfId="71"/>
    <cellStyle name="%20 - Vurgu6 4" xfId="108"/>
    <cellStyle name="%40 - Vurgu1" xfId="18" builtinId="31" customBuiltin="1"/>
    <cellStyle name="%40 - Vurgu1 2" xfId="48"/>
    <cellStyle name="%40 - Vurgu1 3" xfId="62"/>
    <cellStyle name="%40 - Vurgu1 4" xfId="89"/>
    <cellStyle name="%40 - Vurgu2" xfId="21" builtinId="35" customBuiltin="1"/>
    <cellStyle name="%40 - Vurgu2 2" xfId="50"/>
    <cellStyle name="%40 - Vurgu2 3" xfId="64"/>
    <cellStyle name="%40 - Vurgu2 4" xfId="93"/>
    <cellStyle name="%40 - Vurgu3" xfId="24" builtinId="39" customBuiltin="1"/>
    <cellStyle name="%40 - Vurgu3 2" xfId="52"/>
    <cellStyle name="%40 - Vurgu3 3" xfId="66"/>
    <cellStyle name="%40 - Vurgu3 4" xfId="97"/>
    <cellStyle name="%40 - Vurgu4" xfId="27" builtinId="43" customBuiltin="1"/>
    <cellStyle name="%40 - Vurgu4 2" xfId="54"/>
    <cellStyle name="%40 - Vurgu4 3" xfId="68"/>
    <cellStyle name="%40 - Vurgu4 4" xfId="101"/>
    <cellStyle name="%40 - Vurgu5" xfId="30" builtinId="47" customBuiltin="1"/>
    <cellStyle name="%40 - Vurgu5 2" xfId="56"/>
    <cellStyle name="%40 - Vurgu5 3" xfId="70"/>
    <cellStyle name="%40 - Vurgu5 4" xfId="105"/>
    <cellStyle name="%40 - Vurgu6" xfId="33" builtinId="51" customBuiltin="1"/>
    <cellStyle name="%40 - Vurgu6 2" xfId="58"/>
    <cellStyle name="%40 - Vurgu6 3" xfId="72"/>
    <cellStyle name="%40 - Vurgu6 4" xfId="109"/>
    <cellStyle name="%60 - Vurgu1 2" xfId="90"/>
    <cellStyle name="%60 - Vurgu1 3" xfId="36"/>
    <cellStyle name="%60 - Vurgu2 2" xfId="94"/>
    <cellStyle name="%60 - Vurgu2 3" xfId="37"/>
    <cellStyle name="%60 - Vurgu3 2" xfId="98"/>
    <cellStyle name="%60 - Vurgu3 3" xfId="38"/>
    <cellStyle name="%60 - Vurgu4 2" xfId="102"/>
    <cellStyle name="%60 - Vurgu4 3" xfId="39"/>
    <cellStyle name="%60 - Vurgu5 2" xfId="106"/>
    <cellStyle name="%60 - Vurgu5 3" xfId="40"/>
    <cellStyle name="%60 - Vurgu6 2" xfId="110"/>
    <cellStyle name="%60 - Vurgu6 3" xfId="41"/>
    <cellStyle name="Açıklama Metni" xfId="14" builtinId="53" customBuiltin="1"/>
    <cellStyle name="Açıklama Metni 2" xfId="85"/>
    <cellStyle name="Ana Başlık" xfId="1" builtinId="15" customBuiltin="1"/>
    <cellStyle name="Ana Başlık 2" xfId="75"/>
    <cellStyle name="Bağlı Hücre" xfId="11" builtinId="24" customBuiltin="1"/>
    <cellStyle name="Bağlı Hücre 2" xfId="82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9" builtinId="21" customBuiltin="1"/>
    <cellStyle name="Çıkış 2" xfId="80"/>
    <cellStyle name="Giriş" xfId="8" builtinId="20" customBuiltin="1"/>
    <cellStyle name="Giriş 2" xfId="79"/>
    <cellStyle name="Hesaplama" xfId="10" builtinId="22" customBuiltin="1"/>
    <cellStyle name="Hesaplama 2" xfId="81"/>
    <cellStyle name="İşaretli Hücre" xfId="12" builtinId="23" customBuiltin="1"/>
    <cellStyle name="İşaretli Hücre 2" xfId="83"/>
    <cellStyle name="İyi" xfId="6" builtinId="26" customBuiltin="1"/>
    <cellStyle name="İyi 2" xfId="76"/>
    <cellStyle name="Köprü 2" xfId="73"/>
    <cellStyle name="Kötü" xfId="7" builtinId="27" customBuiltin="1"/>
    <cellStyle name="Kötü 2" xfId="77"/>
    <cellStyle name="Normal" xfId="0" builtinId="0"/>
    <cellStyle name="Normal 2" xfId="43"/>
    <cellStyle name="Normal 2 2" xfId="111"/>
    <cellStyle name="Normal 3" xfId="45"/>
    <cellStyle name="Normal 3 2" xfId="113"/>
    <cellStyle name="Normal 4" xfId="59"/>
    <cellStyle name="Normal 5" xfId="42"/>
    <cellStyle name="Normal 6" xfId="74"/>
    <cellStyle name="Normal 7" xfId="34"/>
    <cellStyle name="Not 2" xfId="44"/>
    <cellStyle name="Not 2 2" xfId="112"/>
    <cellStyle name="Not 3" xfId="46"/>
    <cellStyle name="Not 4" xfId="60"/>
    <cellStyle name="Nötr 2" xfId="78"/>
    <cellStyle name="Nötr 3" xfId="35"/>
    <cellStyle name="Toplam" xfId="15" builtinId="25" customBuiltin="1"/>
    <cellStyle name="Toplam 2" xfId="86"/>
    <cellStyle name="Uyarı Metni" xfId="13" builtinId="11" customBuiltin="1"/>
    <cellStyle name="Uyarı Metni 2" xfId="84"/>
    <cellStyle name="Virgül" xfId="115" builtinId="3"/>
    <cellStyle name="Virgül 2" xfId="114"/>
    <cellStyle name="Vurgu1" xfId="16" builtinId="29" customBuiltin="1"/>
    <cellStyle name="Vurgu1 2" xfId="87"/>
    <cellStyle name="Vurgu2" xfId="19" builtinId="33" customBuiltin="1"/>
    <cellStyle name="Vurgu2 2" xfId="91"/>
    <cellStyle name="Vurgu3" xfId="22" builtinId="37" customBuiltin="1"/>
    <cellStyle name="Vurgu3 2" xfId="95"/>
    <cellStyle name="Vurgu4" xfId="25" builtinId="41" customBuiltin="1"/>
    <cellStyle name="Vurgu4 2" xfId="99"/>
    <cellStyle name="Vurgu5" xfId="28" builtinId="45" customBuiltin="1"/>
    <cellStyle name="Vurgu5 2" xfId="103"/>
    <cellStyle name="Vurgu6" xfId="31" builtinId="49" customBuiltin="1"/>
    <cellStyle name="Vurgu6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view="pageBreakPreview" zoomScale="70" zoomScaleNormal="100" zoomScaleSheetLayoutView="70" workbookViewId="0">
      <selection activeCell="D7" sqref="D7"/>
    </sheetView>
  </sheetViews>
  <sheetFormatPr defaultRowHeight="14.4" x14ac:dyDescent="0.3"/>
  <cols>
    <col min="1" max="1" width="48.5546875" customWidth="1"/>
    <col min="2" max="2" width="23.5546875" customWidth="1"/>
    <col min="3" max="3" width="18.5546875" customWidth="1"/>
    <col min="4" max="4" width="25.88671875" customWidth="1"/>
    <col min="5" max="5" width="21" customWidth="1"/>
    <col min="6" max="6" width="29.88671875" customWidth="1"/>
    <col min="7" max="7" width="26.88671875" customWidth="1"/>
    <col min="8" max="8" width="23.44140625" customWidth="1"/>
    <col min="9" max="9" width="29.5546875" customWidth="1"/>
    <col min="12" max="12" width="10.5546875" bestFit="1" customWidth="1"/>
  </cols>
  <sheetData>
    <row r="1" spans="1:12" ht="35.4" customHeight="1" x14ac:dyDescent="0.3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2" spans="1:12" ht="28.8" customHeight="1" x14ac:dyDescent="0.3">
      <c r="A2" s="38"/>
      <c r="B2" s="38"/>
      <c r="C2" s="38"/>
      <c r="D2" s="38"/>
      <c r="E2" s="38"/>
      <c r="F2" s="38"/>
      <c r="G2" s="38"/>
      <c r="H2" s="38"/>
      <c r="I2" s="38"/>
    </row>
    <row r="3" spans="1:12" ht="72" customHeight="1" thickBot="1" x14ac:dyDescent="0.35">
      <c r="A3" s="37" t="s">
        <v>14</v>
      </c>
      <c r="B3" s="37"/>
      <c r="C3" s="37"/>
      <c r="D3" s="37"/>
      <c r="E3" s="37"/>
      <c r="F3" s="37"/>
      <c r="G3" s="37"/>
      <c r="H3" s="37"/>
      <c r="I3" s="37"/>
    </row>
    <row r="4" spans="1:12" ht="140.4" customHeight="1" thickBot="1" x14ac:dyDescent="0.35">
      <c r="A4" s="23" t="s">
        <v>0</v>
      </c>
      <c r="B4" s="24" t="s">
        <v>13</v>
      </c>
      <c r="C4" s="25" t="s">
        <v>15</v>
      </c>
      <c r="D4" s="25" t="s">
        <v>16</v>
      </c>
      <c r="E4" s="25" t="s">
        <v>21</v>
      </c>
      <c r="F4" s="25" t="s">
        <v>12</v>
      </c>
      <c r="G4" s="25" t="s">
        <v>9</v>
      </c>
      <c r="H4" s="26" t="s">
        <v>10</v>
      </c>
      <c r="I4" s="26" t="s">
        <v>17</v>
      </c>
    </row>
    <row r="5" spans="1:12" ht="55.2" customHeight="1" x14ac:dyDescent="0.55000000000000004">
      <c r="A5" s="22" t="s">
        <v>1</v>
      </c>
      <c r="B5" s="27"/>
      <c r="C5" s="28"/>
      <c r="D5" s="28"/>
      <c r="E5" s="29"/>
      <c r="F5" s="29"/>
      <c r="G5" s="30"/>
      <c r="H5" s="31"/>
      <c r="I5" s="31"/>
    </row>
    <row r="6" spans="1:12" ht="55.8" customHeight="1" x14ac:dyDescent="0.55000000000000004">
      <c r="A6" s="4" t="s">
        <v>6</v>
      </c>
      <c r="B6" s="19"/>
      <c r="C6" s="5"/>
      <c r="D6" s="5"/>
      <c r="E6" s="6"/>
      <c r="F6" s="6"/>
      <c r="G6" s="7"/>
      <c r="H6" s="8"/>
      <c r="I6" s="8"/>
    </row>
    <row r="7" spans="1:12" ht="64.2" customHeight="1" x14ac:dyDescent="0.55000000000000004">
      <c r="A7" s="39" t="s">
        <v>5</v>
      </c>
      <c r="B7" s="32" t="s">
        <v>20</v>
      </c>
      <c r="C7" s="33">
        <v>30</v>
      </c>
      <c r="D7" s="33">
        <v>666.75</v>
      </c>
      <c r="E7" s="34">
        <v>30</v>
      </c>
      <c r="F7" s="34">
        <f>D7*E7*C7</f>
        <v>600075</v>
      </c>
      <c r="G7" s="35">
        <f>F7*0.01</f>
        <v>6000.75</v>
      </c>
      <c r="H7" s="36"/>
      <c r="I7" s="36">
        <f>G7+H7</f>
        <v>6000.75</v>
      </c>
    </row>
    <row r="8" spans="1:12" ht="64.2" customHeight="1" x14ac:dyDescent="0.55000000000000004">
      <c r="A8" s="40"/>
      <c r="B8" s="32" t="s">
        <v>20</v>
      </c>
      <c r="C8" s="33">
        <v>10</v>
      </c>
      <c r="D8" s="33">
        <v>666.75</v>
      </c>
      <c r="E8" s="34">
        <v>30</v>
      </c>
      <c r="F8" s="34">
        <f>D8*E8*C8</f>
        <v>200025</v>
      </c>
      <c r="G8" s="35"/>
      <c r="H8" s="36">
        <f>F8*0.05</f>
        <v>10001.25</v>
      </c>
      <c r="I8" s="36">
        <f>G8+H8</f>
        <v>10001.25</v>
      </c>
    </row>
    <row r="9" spans="1:12" ht="49.8" customHeight="1" x14ac:dyDescent="0.55000000000000004">
      <c r="A9" s="4" t="s">
        <v>7</v>
      </c>
      <c r="B9" s="19"/>
      <c r="C9" s="5"/>
      <c r="D9" s="5"/>
      <c r="E9" s="6"/>
      <c r="F9" s="6"/>
      <c r="G9" s="7"/>
      <c r="H9" s="8"/>
      <c r="I9" s="8"/>
    </row>
    <row r="10" spans="1:12" ht="73.2" customHeight="1" x14ac:dyDescent="0.55000000000000004">
      <c r="A10" s="4" t="s">
        <v>8</v>
      </c>
      <c r="B10" s="19"/>
      <c r="C10" s="5"/>
      <c r="D10" s="5"/>
      <c r="E10" s="6"/>
      <c r="F10" s="6"/>
      <c r="G10" s="7"/>
      <c r="H10" s="8"/>
      <c r="I10" s="8"/>
    </row>
    <row r="11" spans="1:12" ht="42.6" customHeight="1" thickBot="1" x14ac:dyDescent="0.6">
      <c r="A11" s="9" t="s">
        <v>2</v>
      </c>
      <c r="B11" s="10"/>
      <c r="C11" s="11">
        <f>SUM(C5:C10)</f>
        <v>40</v>
      </c>
      <c r="D11" s="18"/>
      <c r="E11" s="17"/>
      <c r="F11" s="21">
        <f>C11*L13</f>
        <v>572352</v>
      </c>
      <c r="G11" s="12">
        <f>SUM(G5:G10)</f>
        <v>6000.75</v>
      </c>
      <c r="H11" s="12">
        <f>SUM(H5:H10)</f>
        <v>10001.25</v>
      </c>
      <c r="I11" s="12">
        <f>SUM(I5:I10)</f>
        <v>16002</v>
      </c>
    </row>
    <row r="12" spans="1:12" ht="28.8" hidden="1" x14ac:dyDescent="0.55000000000000004">
      <c r="A12" s="3"/>
      <c r="B12" s="3"/>
      <c r="C12" s="13"/>
      <c r="D12" s="13"/>
      <c r="E12" s="13"/>
      <c r="F12" s="13"/>
      <c r="G12" s="13" t="s">
        <v>4</v>
      </c>
      <c r="H12" s="13"/>
      <c r="I12" s="13" t="s">
        <v>4</v>
      </c>
      <c r="J12" s="1" t="s">
        <v>3</v>
      </c>
    </row>
    <row r="13" spans="1:12" ht="28.8" hidden="1" x14ac:dyDescent="0.55000000000000004">
      <c r="A13" s="3"/>
      <c r="B13" s="3"/>
      <c r="C13" s="14">
        <v>447.15</v>
      </c>
      <c r="D13" s="14"/>
      <c r="E13" s="14"/>
      <c r="F13" s="14"/>
      <c r="G13" s="13">
        <f>A13*60/100</f>
        <v>0</v>
      </c>
      <c r="H13" s="13"/>
      <c r="I13" s="13">
        <f>C13*60/100</f>
        <v>268.29000000000002</v>
      </c>
      <c r="J13" s="1">
        <f>C13+I13</f>
        <v>715.44</v>
      </c>
      <c r="K13">
        <v>20</v>
      </c>
      <c r="L13" s="2">
        <f>J13*K13</f>
        <v>14308.800000000001</v>
      </c>
    </row>
    <row r="14" spans="1:12" ht="28.8" x14ac:dyDescent="0.55000000000000004">
      <c r="A14" s="3"/>
      <c r="B14" s="3"/>
      <c r="C14" s="3"/>
      <c r="D14" s="3"/>
      <c r="E14" s="3"/>
      <c r="F14" s="3"/>
      <c r="G14" s="3"/>
      <c r="H14" s="3"/>
      <c r="I14" s="3"/>
    </row>
    <row r="15" spans="1:12" ht="28.8" x14ac:dyDescent="0.55000000000000004">
      <c r="A15" s="3"/>
      <c r="B15" s="3"/>
      <c r="C15" s="3"/>
      <c r="D15" s="3"/>
      <c r="E15" s="3"/>
      <c r="F15" s="3"/>
      <c r="G15" s="3"/>
      <c r="H15" s="3"/>
      <c r="I15" s="16"/>
    </row>
    <row r="16" spans="1:12" ht="28.8" x14ac:dyDescent="0.55000000000000004">
      <c r="A16" s="20" t="s">
        <v>18</v>
      </c>
      <c r="B16" s="3"/>
      <c r="C16" s="3"/>
      <c r="D16" s="3"/>
      <c r="E16" s="3"/>
      <c r="F16" s="3"/>
      <c r="G16" s="3"/>
      <c r="H16" s="3"/>
      <c r="I16" s="3"/>
    </row>
    <row r="17" spans="1:9" ht="28.8" x14ac:dyDescent="0.55000000000000004">
      <c r="A17" s="20" t="s">
        <v>19</v>
      </c>
      <c r="B17" s="3"/>
      <c r="C17" s="3"/>
      <c r="D17" s="3"/>
      <c r="E17" s="3"/>
      <c r="F17" s="3"/>
      <c r="G17" s="3"/>
      <c r="H17" s="3"/>
      <c r="I17" s="3"/>
    </row>
    <row r="18" spans="1:9" ht="28.8" x14ac:dyDescent="0.55000000000000004">
      <c r="A18" s="3"/>
      <c r="B18" s="3"/>
      <c r="C18" s="3"/>
      <c r="D18" s="3"/>
      <c r="E18" s="3"/>
      <c r="F18" s="3"/>
      <c r="G18" s="3"/>
      <c r="H18" s="3"/>
      <c r="I18" s="3"/>
    </row>
    <row r="19" spans="1:9" ht="28.8" x14ac:dyDescent="0.55000000000000004">
      <c r="A19" s="15"/>
      <c r="B19" s="15"/>
      <c r="C19" s="3"/>
      <c r="D19" s="3"/>
      <c r="E19" s="3"/>
      <c r="F19" s="3"/>
      <c r="G19" s="3"/>
      <c r="H19" s="3"/>
      <c r="I19" s="3"/>
    </row>
    <row r="20" spans="1:9" ht="28.8" x14ac:dyDescent="0.55000000000000004">
      <c r="A20" s="3"/>
      <c r="B20" s="3"/>
      <c r="C20" s="3"/>
      <c r="D20" s="3"/>
      <c r="E20" s="3"/>
      <c r="F20" s="3"/>
      <c r="G20" s="3"/>
      <c r="H20" s="3"/>
      <c r="I20" s="3"/>
    </row>
    <row r="21" spans="1:9" ht="28.8" x14ac:dyDescent="0.55000000000000004">
      <c r="A21" s="3"/>
      <c r="B21" s="3"/>
      <c r="C21" s="3"/>
      <c r="D21" s="3"/>
      <c r="E21" s="3"/>
      <c r="F21" s="3"/>
      <c r="G21" s="3"/>
      <c r="H21" s="3"/>
      <c r="I21" s="3"/>
    </row>
    <row r="22" spans="1:9" ht="28.8" x14ac:dyDescent="0.55000000000000004">
      <c r="A22" s="3"/>
      <c r="B22" s="3"/>
      <c r="C22" s="3"/>
      <c r="D22" s="3"/>
      <c r="E22" s="3"/>
      <c r="F22" s="3"/>
      <c r="G22" s="3"/>
      <c r="H22" s="3"/>
      <c r="I22" s="3"/>
    </row>
    <row r="23" spans="1:9" ht="28.8" x14ac:dyDescent="0.55000000000000004">
      <c r="A23" s="3"/>
      <c r="B23" s="3"/>
      <c r="C23" s="3"/>
      <c r="D23" s="3"/>
      <c r="E23" s="3"/>
      <c r="F23" s="3"/>
      <c r="G23" s="3"/>
      <c r="H23" s="3"/>
      <c r="I23" s="3"/>
    </row>
    <row r="24" spans="1:9" ht="28.8" x14ac:dyDescent="0.55000000000000004">
      <c r="A24" s="3"/>
      <c r="B24" s="3"/>
      <c r="C24" s="3"/>
      <c r="D24" s="3"/>
      <c r="E24" s="3"/>
      <c r="F24" s="3"/>
      <c r="G24" s="3"/>
      <c r="H24" s="3"/>
      <c r="I24" s="3"/>
    </row>
    <row r="25" spans="1:9" ht="28.8" x14ac:dyDescent="0.55000000000000004">
      <c r="A25" s="3"/>
      <c r="B25" s="3"/>
      <c r="C25" s="3"/>
      <c r="D25" s="3"/>
      <c r="E25" s="3"/>
      <c r="F25" s="3"/>
      <c r="G25" s="3"/>
      <c r="H25" s="3"/>
      <c r="I25" s="3"/>
    </row>
  </sheetData>
  <mergeCells count="3">
    <mergeCell ref="A3:I3"/>
    <mergeCell ref="A1:I2"/>
    <mergeCell ref="A7:A8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2023-24 Zorunlu Staj</vt:lpstr>
      <vt:lpstr>'2023-24 Zorunlu Staj'!Yazdırma_Alanı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Davut Yayla</dc:creator>
  <cp:lastModifiedBy>Bahattin ALBAS</cp:lastModifiedBy>
  <cp:lastPrinted>2024-01-16T10:28:55Z</cp:lastPrinted>
  <dcterms:created xsi:type="dcterms:W3CDTF">2015-06-05T18:19:34Z</dcterms:created>
  <dcterms:modified xsi:type="dcterms:W3CDTF">2024-01-16T12:30:20Z</dcterms:modified>
</cp:coreProperties>
</file>