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0.0.31.78\strateji\Ekrem Bey\11. SENDİKA ÜYE SAYILARI\2026\"/>
    </mc:Choice>
  </mc:AlternateContent>
  <xr:revisionPtr revIDLastSave="0" documentId="13_ncr:1_{2BA152AD-8576-4FAF-A0EA-3D35A59944B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Sayfa1" sheetId="1" r:id="rId1"/>
    <sheet name="Sayfa2" sheetId="2" r:id="rId2"/>
  </sheets>
  <definedNames>
    <definedName name="_xlnm.Print_Area" localSheetId="0">Sayfa1!$A$1:$AC$12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C9" i="1"/>
  <c r="AC6" i="1"/>
  <c r="AC10" i="1"/>
  <c r="AC8" i="1"/>
  <c r="AC7" i="1"/>
  <c r="C5" i="1" l="1"/>
  <c r="C6" i="1"/>
  <c r="C7" i="1"/>
  <c r="C8" i="1"/>
  <c r="C9" i="1"/>
  <c r="C4" i="1"/>
  <c r="AC12" i="1" l="1"/>
  <c r="C10" i="1"/>
</calcChain>
</file>

<file path=xl/sharedStrings.xml><?xml version="1.0" encoding="utf-8"?>
<sst xmlns="http://schemas.openxmlformats.org/spreadsheetml/2006/main" count="58" uniqueCount="53">
  <si>
    <t>SENDİKA ADI</t>
  </si>
  <si>
    <t>ÜYE PERSONEL SAYISI</t>
  </si>
  <si>
    <t>Eğitimciler Birliği Sendikası</t>
  </si>
  <si>
    <t>Eğitim ve Bilim Emekçileri Sendikası</t>
  </si>
  <si>
    <t>ANKARA SOSYAL BİLİMLER ÜNİVERSİTESİ 
PERSONEL SENDİKA ÜYELİK SAYILARI</t>
  </si>
  <si>
    <t>Türkiye Eğitim ve Öğretim Bilim Hizmetleri Kolu Kamu Çalışanları Sendikası</t>
  </si>
  <si>
    <t>Üniversite İdari Personel Sendikası</t>
  </si>
  <si>
    <t>Tez-Koop-İş Sendikası (Sürekli İşçi)</t>
  </si>
  <si>
    <t>1.</t>
  </si>
  <si>
    <t>3.</t>
  </si>
  <si>
    <t>2.</t>
  </si>
  <si>
    <t>4.</t>
  </si>
  <si>
    <t>S.Nu.</t>
  </si>
  <si>
    <t>6.</t>
  </si>
  <si>
    <t>TOPLAM</t>
  </si>
  <si>
    <t>333.10.03.03.01</t>
  </si>
  <si>
    <t>333.10.03.08.06</t>
  </si>
  <si>
    <t>Eğitim Öğretim ve Bilim Çalışanları Hak Sendikası (Eğitim Hak Sen</t>
  </si>
  <si>
    <t>333.10.03.02.02</t>
  </si>
  <si>
    <t>333.10.03.11.34</t>
  </si>
  <si>
    <t>333.10.03.01.07</t>
  </si>
  <si>
    <t>Eğitim Öğretim ve Bilim Çalışanları Hak Sendikası</t>
  </si>
  <si>
    <t>333.10.02.02</t>
  </si>
  <si>
    <t>Tez-Kop İş Sendikası</t>
  </si>
  <si>
    <t>5.</t>
  </si>
  <si>
    <t>333.10.03.12.78</t>
  </si>
  <si>
    <t>Genç Eğitim ve Bilim Hizmetleri Çalışanları Sendikası</t>
  </si>
  <si>
    <t>Özel Kalem (Genel Sekreterlik)</t>
  </si>
  <si>
    <t>Özel Kalem (Rektörlük)</t>
  </si>
  <si>
    <t>Sosyal Bilimler Enstitüsü</t>
  </si>
  <si>
    <t>Bölge Çalışmaları Enstitüsü</t>
  </si>
  <si>
    <t>İslami Araştırmalar Enstitüsü</t>
  </si>
  <si>
    <t>Hukuk Fakültesi</t>
  </si>
  <si>
    <t>Yabancı Diller Yüksekokulu</t>
  </si>
  <si>
    <t>Siyasal  Bilgiler Fakültesi</t>
  </si>
  <si>
    <t>Sosyal ve Beşeri Bilimler Fakültesi</t>
  </si>
  <si>
    <t>Yabancı Diller Fakültesi</t>
  </si>
  <si>
    <t>İdari ve Mali İşler Daire Başkanlığı</t>
  </si>
  <si>
    <t>Personel Daire Başkanlığı</t>
  </si>
  <si>
    <t xml:space="preserve"> Kütüphane ve Dokümantasyon Daire Başkanlığı</t>
  </si>
  <si>
    <t>Sağlık, Kültür ve Spor Daire Başkanlığı</t>
  </si>
  <si>
    <t>Bilgi İşlem Daire Başkanlığı</t>
  </si>
  <si>
    <t>Yapı İşleri ve Teknik Daire Başkanlığı</t>
  </si>
  <si>
    <t>Öğrenci İşleri Daire Başkanlığı</t>
  </si>
  <si>
    <t>Strateji Geliştirme Daire Başkanlığı</t>
  </si>
  <si>
    <t>Hukuk Müşavirliği</t>
  </si>
  <si>
    <t>İletişim Fakültesi</t>
  </si>
  <si>
    <t>Sanat ve Tasarım Fakültesi</t>
  </si>
  <si>
    <t>Sosyal Araştırmalar ve Yenilik Enstitüsü</t>
  </si>
  <si>
    <t>İlahiyat Fakültesi</t>
  </si>
  <si>
    <t>GEÇEN AY</t>
  </si>
  <si>
    <t>7.</t>
  </si>
  <si>
    <t>HAZİRAN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</si>
</sst>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₺&quot;#,##0.00;\-&quot;₺&quot;#,##0.00"/>
    <numFmt numFmtId="164" formatCode="#\ &quot;KİŞİ&quot;"/>
    <numFmt numFmtId="165" formatCode="#\ &quot;Kişi&quot;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3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7"/>
      <color theme="1"/>
      <name val="Arial"/>
      <family val="2"/>
      <charset val="162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7" fontId="1" fillId="0" borderId="4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7" fontId="1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textRotation="90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4"/>
  <sheetViews>
    <sheetView showGridLines="0" tabSelected="1" zoomScale="80" zoomScaleNormal="80" workbookViewId="0">
      <selection activeCell="J17" sqref="J17"/>
    </sheetView>
  </sheetViews>
  <sheetFormatPr defaultRowHeight="15" x14ac:dyDescent="0.25"/>
  <cols>
    <col min="1" max="1" width="9.140625" style="1"/>
    <col min="2" max="2" width="50.85546875" style="1" customWidth="1"/>
    <col min="3" max="3" width="32.42578125" style="3" customWidth="1"/>
    <col min="4" max="4" width="4.85546875" style="24" customWidth="1"/>
    <col min="5" max="5" width="6.7109375" style="24" customWidth="1"/>
    <col min="6" max="6" width="7.28515625" style="24" customWidth="1"/>
    <col min="7" max="7" width="6.85546875" style="24" customWidth="1"/>
    <col min="8" max="8" width="6.140625" style="24" customWidth="1"/>
    <col min="9" max="9" width="7.28515625" style="24" customWidth="1"/>
    <col min="10" max="10" width="5.28515625" style="24" customWidth="1"/>
    <col min="11" max="11" width="5.85546875" style="24" customWidth="1"/>
    <col min="12" max="12" width="4.140625" style="24" customWidth="1"/>
    <col min="13" max="13" width="6" style="24" customWidth="1"/>
    <col min="14" max="14" width="7.5703125" style="24" customWidth="1"/>
    <col min="15" max="15" width="5.42578125" style="24" customWidth="1"/>
    <col min="16" max="16" width="4.7109375" style="24" customWidth="1"/>
    <col min="17" max="17" width="4.28515625" style="24" customWidth="1"/>
    <col min="18" max="19" width="6.28515625" style="24" customWidth="1"/>
    <col min="20" max="20" width="6.140625" style="24" customWidth="1"/>
    <col min="21" max="21" width="6.85546875" style="24" customWidth="1"/>
    <col min="22" max="22" width="8" style="24" customWidth="1"/>
    <col min="23" max="23" width="7.7109375" style="24" customWidth="1"/>
    <col min="24" max="24" width="7.28515625" style="24" customWidth="1"/>
    <col min="25" max="25" width="6.140625" style="24" customWidth="1"/>
    <col min="26" max="26" width="7.85546875" style="24" customWidth="1"/>
    <col min="27" max="27" width="3.5703125" style="24" customWidth="1"/>
    <col min="28" max="28" width="9.28515625" style="24" customWidth="1"/>
    <col min="29" max="29" width="14.28515625" style="24" customWidth="1"/>
    <col min="30" max="30" width="14.140625" style="24" customWidth="1"/>
    <col min="31" max="31" width="6.42578125" style="24" customWidth="1"/>
    <col min="32" max="32" width="4.5703125" style="24" customWidth="1"/>
    <col min="33" max="33" width="5" style="24" customWidth="1"/>
    <col min="34" max="34" width="3.5703125" style="24" customWidth="1"/>
    <col min="35" max="35" width="11.5703125" style="24" customWidth="1"/>
    <col min="36" max="36" width="7.85546875" style="24" customWidth="1"/>
    <col min="37" max="37" width="3.5703125" style="24" customWidth="1"/>
    <col min="38" max="38" width="3.5703125" style="1" customWidth="1"/>
    <col min="39" max="57" width="9.140625" style="1" customWidth="1"/>
    <col min="58" max="58" width="9.140625" style="22" customWidth="1"/>
    <col min="59" max="60" width="9.140625" style="22"/>
    <col min="61" max="16384" width="9.140625" style="1"/>
  </cols>
  <sheetData>
    <row r="1" spans="1:60" ht="28.5" customHeight="1" thickBot="1" x14ac:dyDescent="0.3">
      <c r="B1" s="30" t="s">
        <v>52</v>
      </c>
      <c r="C1" s="30"/>
    </row>
    <row r="2" spans="1:60" s="2" customFormat="1" ht="51" customHeight="1" x14ac:dyDescent="0.25">
      <c r="A2" s="27" t="s">
        <v>4</v>
      </c>
      <c r="B2" s="28"/>
      <c r="C2" s="29"/>
      <c r="D2" s="26"/>
      <c r="E2" s="31" t="s">
        <v>27</v>
      </c>
      <c r="F2" s="31" t="s">
        <v>28</v>
      </c>
      <c r="G2" s="31" t="s">
        <v>29</v>
      </c>
      <c r="H2" s="31" t="s">
        <v>30</v>
      </c>
      <c r="I2" s="31" t="s">
        <v>31</v>
      </c>
      <c r="J2" s="31" t="s">
        <v>48</v>
      </c>
      <c r="K2" s="31" t="s">
        <v>33</v>
      </c>
      <c r="L2" s="31" t="s">
        <v>32</v>
      </c>
      <c r="M2" s="31" t="s">
        <v>34</v>
      </c>
      <c r="N2" s="31" t="s">
        <v>35</v>
      </c>
      <c r="O2" s="31" t="s">
        <v>49</v>
      </c>
      <c r="P2" s="31" t="s">
        <v>36</v>
      </c>
      <c r="Q2" s="31" t="s">
        <v>46</v>
      </c>
      <c r="R2" s="31" t="s">
        <v>47</v>
      </c>
      <c r="S2" s="31" t="s">
        <v>37</v>
      </c>
      <c r="T2" s="31" t="s">
        <v>38</v>
      </c>
      <c r="U2" s="31" t="s">
        <v>39</v>
      </c>
      <c r="V2" s="31" t="s">
        <v>40</v>
      </c>
      <c r="W2" s="31" t="s">
        <v>41</v>
      </c>
      <c r="X2" s="31" t="s">
        <v>42</v>
      </c>
      <c r="Y2" s="31" t="s">
        <v>43</v>
      </c>
      <c r="Z2" s="31" t="s">
        <v>44</v>
      </c>
      <c r="AA2" s="31" t="s">
        <v>45</v>
      </c>
      <c r="AB2" s="32"/>
      <c r="AC2" s="26"/>
      <c r="AD2" s="26"/>
      <c r="AE2" s="26"/>
      <c r="AF2" s="26"/>
      <c r="AG2" s="26"/>
      <c r="AH2" s="26"/>
      <c r="AI2" s="26"/>
      <c r="AJ2" s="26"/>
      <c r="AK2" s="26"/>
      <c r="BF2" s="23"/>
      <c r="BG2" s="23"/>
      <c r="BH2" s="23"/>
    </row>
    <row r="3" spans="1:60" s="2" customFormat="1" ht="27.75" customHeight="1" x14ac:dyDescent="0.25">
      <c r="A3" s="5" t="s">
        <v>12</v>
      </c>
      <c r="B3" s="4" t="s">
        <v>0</v>
      </c>
      <c r="C3" s="6" t="s">
        <v>1</v>
      </c>
      <c r="D3" s="26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2"/>
      <c r="AC3" s="26" t="s">
        <v>14</v>
      </c>
      <c r="AD3" s="33" t="s">
        <v>50</v>
      </c>
      <c r="AE3" s="26"/>
      <c r="AF3" s="26"/>
      <c r="AG3" s="26"/>
      <c r="AH3" s="26"/>
      <c r="AI3" s="26"/>
      <c r="AJ3" s="26"/>
      <c r="AK3" s="26"/>
      <c r="BF3" s="23"/>
      <c r="BG3" s="23"/>
      <c r="BH3" s="23"/>
    </row>
    <row r="4" spans="1:60" s="2" customFormat="1" ht="36.75" customHeight="1" x14ac:dyDescent="0.25">
      <c r="A4" s="7" t="s">
        <v>8</v>
      </c>
      <c r="B4" s="9" t="s">
        <v>2</v>
      </c>
      <c r="C4" s="13">
        <f>SUM(AC4)</f>
        <v>157</v>
      </c>
      <c r="D4" s="26"/>
      <c r="E4" s="26">
        <v>4</v>
      </c>
      <c r="F4" s="26">
        <v>3</v>
      </c>
      <c r="G4" s="26"/>
      <c r="H4" s="26">
        <v>2</v>
      </c>
      <c r="I4" s="26">
        <v>3</v>
      </c>
      <c r="J4" s="26"/>
      <c r="K4" s="26">
        <v>2</v>
      </c>
      <c r="L4" s="26">
        <v>11</v>
      </c>
      <c r="M4" s="26">
        <v>7</v>
      </c>
      <c r="N4" s="26">
        <v>6</v>
      </c>
      <c r="O4" s="26">
        <v>36</v>
      </c>
      <c r="P4" s="26">
        <v>5</v>
      </c>
      <c r="Q4" s="26">
        <v>3</v>
      </c>
      <c r="R4" s="26">
        <v>2</v>
      </c>
      <c r="S4" s="26">
        <v>43</v>
      </c>
      <c r="T4" s="26">
        <v>5</v>
      </c>
      <c r="U4" s="26">
        <v>6</v>
      </c>
      <c r="V4" s="26">
        <v>6</v>
      </c>
      <c r="W4" s="26">
        <v>2</v>
      </c>
      <c r="X4" s="26">
        <v>5</v>
      </c>
      <c r="Y4" s="26">
        <v>3</v>
      </c>
      <c r="Z4" s="26">
        <v>4</v>
      </c>
      <c r="AA4" s="26">
        <v>1</v>
      </c>
      <c r="AB4" s="26"/>
      <c r="AC4" s="26">
        <f>SUM(E4,F4,H4,I4,K4,L4,M4,N4,O4,P4,Q4,R4,S4,T4,U4,V4,X4,Y4,Z4,AA4)</f>
        <v>157</v>
      </c>
      <c r="AD4" s="34">
        <v>157</v>
      </c>
      <c r="AE4" s="26"/>
      <c r="AF4" s="26"/>
      <c r="AG4" s="26"/>
      <c r="AH4" s="26"/>
      <c r="AI4" s="26"/>
      <c r="AJ4" s="26"/>
      <c r="AK4" s="26"/>
      <c r="BF4" s="23"/>
      <c r="BG4" s="23"/>
      <c r="BH4" s="23"/>
    </row>
    <row r="5" spans="1:60" s="2" customFormat="1" ht="36.75" customHeight="1" x14ac:dyDescent="0.25">
      <c r="A5" s="7" t="s">
        <v>10</v>
      </c>
      <c r="B5" s="10" t="s">
        <v>5</v>
      </c>
      <c r="C5" s="13">
        <f>SUM(AC5)</f>
        <v>39</v>
      </c>
      <c r="D5" s="26"/>
      <c r="E5" s="26">
        <v>1</v>
      </c>
      <c r="F5" s="26">
        <v>1</v>
      </c>
      <c r="G5" s="26"/>
      <c r="H5" s="26"/>
      <c r="I5" s="26"/>
      <c r="J5" s="26"/>
      <c r="K5" s="26"/>
      <c r="L5" s="26">
        <v>3</v>
      </c>
      <c r="M5" s="26">
        <v>1</v>
      </c>
      <c r="N5" s="26">
        <v>4</v>
      </c>
      <c r="O5" s="26"/>
      <c r="P5" s="26"/>
      <c r="Q5" s="26">
        <v>1</v>
      </c>
      <c r="R5" s="26"/>
      <c r="S5" s="26">
        <v>6</v>
      </c>
      <c r="T5" s="26">
        <v>5</v>
      </c>
      <c r="U5" s="26">
        <v>1</v>
      </c>
      <c r="V5" s="26">
        <v>1</v>
      </c>
      <c r="W5" s="26">
        <v>2</v>
      </c>
      <c r="X5" s="26">
        <v>9</v>
      </c>
      <c r="Y5" s="26">
        <v>3</v>
      </c>
      <c r="Z5" s="26">
        <v>1</v>
      </c>
      <c r="AA5" s="26">
        <v>1</v>
      </c>
      <c r="AB5" s="26"/>
      <c r="AC5" s="26">
        <f>SUM(E5,F5,L5,M5,N5,Q5,S5,T5,U5,V5,W5,X5,Y5,Z5)</f>
        <v>39</v>
      </c>
      <c r="AD5" s="34">
        <v>38</v>
      </c>
      <c r="AE5" s="26"/>
      <c r="AF5" s="26"/>
      <c r="AG5" s="26"/>
      <c r="AH5" s="26"/>
      <c r="AI5" s="26"/>
      <c r="AJ5" s="26"/>
      <c r="AK5" s="26"/>
      <c r="BF5" s="23"/>
      <c r="BG5" s="23"/>
      <c r="BH5" s="23"/>
    </row>
    <row r="6" spans="1:60" s="2" customFormat="1" ht="36.75" customHeight="1" x14ac:dyDescent="0.25">
      <c r="A6" s="7" t="s">
        <v>9</v>
      </c>
      <c r="B6" s="15" t="s">
        <v>26</v>
      </c>
      <c r="C6" s="13">
        <f t="shared" ref="C6:C9" si="0">SUM(AC6)</f>
        <v>44</v>
      </c>
      <c r="D6" s="26"/>
      <c r="E6" s="26">
        <v>1</v>
      </c>
      <c r="F6" s="26">
        <v>1</v>
      </c>
      <c r="G6" s="26"/>
      <c r="H6" s="26"/>
      <c r="I6" s="26"/>
      <c r="J6" s="26"/>
      <c r="K6" s="26">
        <v>1</v>
      </c>
      <c r="L6" s="26"/>
      <c r="M6" s="26"/>
      <c r="N6" s="26"/>
      <c r="O6" s="26"/>
      <c r="P6" s="26">
        <v>3</v>
      </c>
      <c r="Q6" s="26">
        <v>1</v>
      </c>
      <c r="R6" s="26"/>
      <c r="S6" s="26">
        <v>30</v>
      </c>
      <c r="T6" s="26">
        <v>1</v>
      </c>
      <c r="U6" s="26"/>
      <c r="V6" s="26">
        <v>4</v>
      </c>
      <c r="W6" s="26"/>
      <c r="X6" s="26">
        <v>3</v>
      </c>
      <c r="Y6" s="26"/>
      <c r="Z6" s="26"/>
      <c r="AA6" s="26"/>
      <c r="AB6" s="26"/>
      <c r="AC6" s="26">
        <f>SUM(E6,F6,K6,P6,Q6,S6,V6,X6)</f>
        <v>44</v>
      </c>
      <c r="AD6" s="34">
        <v>44</v>
      </c>
      <c r="AE6" s="26"/>
      <c r="AF6" s="26"/>
      <c r="AG6" s="26"/>
      <c r="AH6" s="26"/>
      <c r="AI6" s="26"/>
      <c r="AJ6" s="26"/>
      <c r="AK6" s="26"/>
      <c r="BF6" s="23"/>
      <c r="BG6" s="23"/>
      <c r="BH6" s="23"/>
    </row>
    <row r="7" spans="1:60" s="2" customFormat="1" ht="36.75" customHeight="1" x14ac:dyDescent="0.25">
      <c r="A7" s="7" t="s">
        <v>11</v>
      </c>
      <c r="B7" s="10" t="s">
        <v>3</v>
      </c>
      <c r="C7" s="13">
        <f t="shared" si="0"/>
        <v>3</v>
      </c>
      <c r="D7" s="26"/>
      <c r="E7" s="26">
        <v>1</v>
      </c>
      <c r="F7" s="26"/>
      <c r="G7" s="26"/>
      <c r="H7" s="26"/>
      <c r="I7" s="26"/>
      <c r="J7" s="26"/>
      <c r="K7" s="26">
        <v>1</v>
      </c>
      <c r="L7" s="26"/>
      <c r="M7" s="26"/>
      <c r="N7" s="26">
        <v>1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>
        <f>SUM(E7,K7,N7)</f>
        <v>3</v>
      </c>
      <c r="AD7" s="34">
        <v>3</v>
      </c>
      <c r="AE7" s="26"/>
      <c r="AF7" s="26"/>
      <c r="AG7" s="26"/>
      <c r="AH7" s="26"/>
      <c r="AI7" s="26"/>
      <c r="AJ7" s="26"/>
      <c r="AK7" s="26"/>
      <c r="BF7" s="23"/>
      <c r="BG7" s="23"/>
      <c r="BH7" s="23"/>
    </row>
    <row r="8" spans="1:60" s="2" customFormat="1" ht="36.75" customHeight="1" x14ac:dyDescent="0.25">
      <c r="A8" s="7" t="s">
        <v>24</v>
      </c>
      <c r="B8" s="15" t="s">
        <v>21</v>
      </c>
      <c r="C8" s="13">
        <f t="shared" si="0"/>
        <v>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>
        <v>1</v>
      </c>
      <c r="Y8" s="26"/>
      <c r="Z8" s="26"/>
      <c r="AA8" s="26"/>
      <c r="AB8" s="26"/>
      <c r="AC8" s="26">
        <f>SUM(X8)</f>
        <v>1</v>
      </c>
      <c r="AD8" s="34">
        <v>1</v>
      </c>
      <c r="AE8" s="26"/>
      <c r="AF8" s="26"/>
      <c r="AG8" s="26"/>
      <c r="AH8" s="26"/>
      <c r="AI8" s="26"/>
      <c r="AJ8" s="26"/>
      <c r="AK8" s="26"/>
      <c r="BF8" s="23"/>
      <c r="BG8" s="23"/>
      <c r="BH8" s="23"/>
    </row>
    <row r="9" spans="1:60" s="2" customFormat="1" ht="36.75" customHeight="1" x14ac:dyDescent="0.25">
      <c r="A9" s="7" t="s">
        <v>13</v>
      </c>
      <c r="B9" s="15" t="s">
        <v>6</v>
      </c>
      <c r="C9" s="13">
        <f t="shared" si="0"/>
        <v>8</v>
      </c>
      <c r="D9" s="26"/>
      <c r="E9" s="26">
        <v>1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>
        <v>1</v>
      </c>
      <c r="T9" s="26"/>
      <c r="U9" s="26">
        <v>2</v>
      </c>
      <c r="V9" s="26">
        <v>1</v>
      </c>
      <c r="W9" s="26">
        <v>1</v>
      </c>
      <c r="X9" s="26">
        <v>2</v>
      </c>
      <c r="Y9" s="26"/>
      <c r="Z9" s="26"/>
      <c r="AA9" s="26"/>
      <c r="AB9" s="26"/>
      <c r="AC9" s="26">
        <f>SUM(E9,S9,U9,V9,W9,X9)</f>
        <v>8</v>
      </c>
      <c r="AD9" s="34">
        <v>8</v>
      </c>
      <c r="AE9" s="26"/>
      <c r="AF9" s="26"/>
      <c r="AG9" s="26"/>
      <c r="AH9" s="26"/>
      <c r="AI9" s="26"/>
      <c r="AJ9" s="26"/>
      <c r="AK9" s="26"/>
      <c r="BF9" s="23"/>
      <c r="BG9" s="23"/>
      <c r="BH9" s="23"/>
    </row>
    <row r="10" spans="1:60" s="2" customFormat="1" ht="36.75" customHeight="1" thickBot="1" x14ac:dyDescent="0.3">
      <c r="A10" s="21" t="s">
        <v>51</v>
      </c>
      <c r="B10" s="8" t="s">
        <v>7</v>
      </c>
      <c r="C10" s="14">
        <f t="shared" ref="C10" si="1">AC10:AC15</f>
        <v>157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>
        <v>157</v>
      </c>
      <c r="T10" s="26"/>
      <c r="U10" s="26"/>
      <c r="V10" s="26"/>
      <c r="W10" s="26"/>
      <c r="X10" s="26"/>
      <c r="Y10" s="26"/>
      <c r="Z10" s="26"/>
      <c r="AA10" s="26"/>
      <c r="AB10" s="26"/>
      <c r="AC10" s="26">
        <f>SUM(S10)</f>
        <v>157</v>
      </c>
      <c r="AD10" s="34">
        <v>157</v>
      </c>
      <c r="AE10" s="26"/>
      <c r="AF10" s="26"/>
      <c r="AG10" s="26"/>
      <c r="AH10" s="26"/>
      <c r="AI10" s="26"/>
      <c r="AJ10" s="26"/>
      <c r="AK10" s="26"/>
      <c r="BF10" s="23"/>
      <c r="BG10" s="23"/>
      <c r="BH10" s="23"/>
    </row>
    <row r="12" spans="1:60" x14ac:dyDescent="0.25">
      <c r="AC12" s="25">
        <f>SUM(AC4:AC11)</f>
        <v>409</v>
      </c>
      <c r="AD12" s="25">
        <v>408</v>
      </c>
      <c r="AG12" s="25"/>
    </row>
    <row r="15" spans="1:60" x14ac:dyDescent="0.25"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2"/>
      <c r="AC15" s="26"/>
      <c r="AD15" s="26"/>
      <c r="AE15" s="26"/>
      <c r="AF15" s="26"/>
      <c r="AG15" s="26"/>
      <c r="AH15" s="26"/>
    </row>
    <row r="16" spans="1:60" ht="16.5" x14ac:dyDescent="0.25">
      <c r="C16" s="18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2"/>
      <c r="AC16" s="26"/>
      <c r="AD16" s="26"/>
      <c r="AE16" s="26"/>
      <c r="AF16" s="26"/>
      <c r="AG16" s="26"/>
      <c r="AH16" s="26"/>
    </row>
    <row r="17" spans="3:34" ht="33" customHeight="1" x14ac:dyDescent="0.25">
      <c r="C17" s="19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3:34" ht="16.5" x14ac:dyDescent="0.25">
      <c r="C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3:34" ht="16.5" x14ac:dyDescent="0.25">
      <c r="C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3:34" ht="16.5" x14ac:dyDescent="0.25">
      <c r="C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3:34" x14ac:dyDescent="0.25">
      <c r="C21" s="11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3:34" x14ac:dyDescent="0.25"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3:34" x14ac:dyDescent="0.25">
      <c r="C23" s="12"/>
    </row>
    <row r="24" spans="3:34" x14ac:dyDescent="0.25">
      <c r="AC24" s="25"/>
      <c r="AG24" s="25"/>
    </row>
  </sheetData>
  <mergeCells count="50">
    <mergeCell ref="B1:C1"/>
    <mergeCell ref="Y15:Y16"/>
    <mergeCell ref="Z15:Z16"/>
    <mergeCell ref="AA15:AA16"/>
    <mergeCell ref="AB15:AB16"/>
    <mergeCell ref="T15:T16"/>
    <mergeCell ref="U15:U16"/>
    <mergeCell ref="V15:V16"/>
    <mergeCell ref="W15:W16"/>
    <mergeCell ref="X15:X16"/>
    <mergeCell ref="O15:O16"/>
    <mergeCell ref="P15:P16"/>
    <mergeCell ref="Q15:Q16"/>
    <mergeCell ref="R15:R16"/>
    <mergeCell ref="S15:S16"/>
    <mergeCell ref="J15:J16"/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I2:I3"/>
    <mergeCell ref="L2:L3"/>
    <mergeCell ref="K2:K3"/>
    <mergeCell ref="Q2:Q3"/>
    <mergeCell ref="R2:R3"/>
    <mergeCell ref="J2:J3"/>
    <mergeCell ref="M2:M3"/>
    <mergeCell ref="N2:N3"/>
    <mergeCell ref="O2:O3"/>
    <mergeCell ref="P2:P3"/>
    <mergeCell ref="A2:C2"/>
    <mergeCell ref="E2:E3"/>
    <mergeCell ref="F2:F3"/>
    <mergeCell ref="G2:G3"/>
    <mergeCell ref="H2:H3"/>
    <mergeCell ref="S2:S3"/>
    <mergeCell ref="T2:T3"/>
    <mergeCell ref="AB2:AB3"/>
    <mergeCell ref="AA2:AA3"/>
    <mergeCell ref="V2:V3"/>
    <mergeCell ref="W2:W3"/>
    <mergeCell ref="X2:X3"/>
    <mergeCell ref="Y2:Y3"/>
    <mergeCell ref="Z2:Z3"/>
    <mergeCell ref="U2:U3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4170-750A-482F-9079-5AD505E223CF}">
  <dimension ref="B3:D9"/>
  <sheetViews>
    <sheetView workbookViewId="0">
      <selection activeCell="D8" sqref="D8"/>
    </sheetView>
  </sheetViews>
  <sheetFormatPr defaultRowHeight="15" x14ac:dyDescent="0.25"/>
  <cols>
    <col min="2" max="2" width="14.42578125" bestFit="1" customWidth="1"/>
    <col min="3" max="3" width="4.140625" customWidth="1"/>
    <col min="4" max="4" width="50.28515625" customWidth="1"/>
  </cols>
  <sheetData>
    <row r="3" spans="2:4" ht="29.25" customHeight="1" x14ac:dyDescent="0.25">
      <c r="B3" s="16" t="s">
        <v>15</v>
      </c>
      <c r="D3" s="9" t="s">
        <v>2</v>
      </c>
    </row>
    <row r="4" spans="2:4" ht="30" x14ac:dyDescent="0.25">
      <c r="B4" s="16" t="s">
        <v>16</v>
      </c>
      <c r="D4" s="17" t="s">
        <v>17</v>
      </c>
    </row>
    <row r="5" spans="2:4" ht="29.25" customHeight="1" x14ac:dyDescent="0.25">
      <c r="B5" s="16" t="s">
        <v>18</v>
      </c>
      <c r="D5" s="9" t="s">
        <v>3</v>
      </c>
    </row>
    <row r="6" spans="2:4" ht="29.25" customHeight="1" x14ac:dyDescent="0.25">
      <c r="B6" s="16" t="s">
        <v>19</v>
      </c>
      <c r="D6" s="9" t="s">
        <v>6</v>
      </c>
    </row>
    <row r="7" spans="2:4" ht="33" x14ac:dyDescent="0.25">
      <c r="B7" s="16" t="s">
        <v>20</v>
      </c>
      <c r="D7" s="10" t="s">
        <v>5</v>
      </c>
    </row>
    <row r="8" spans="2:4" ht="33" x14ac:dyDescent="0.25">
      <c r="B8" s="16" t="s">
        <v>25</v>
      </c>
      <c r="D8" s="10" t="s">
        <v>26</v>
      </c>
    </row>
    <row r="9" spans="2:4" ht="29.25" customHeight="1" x14ac:dyDescent="0.25">
      <c r="B9" s="16" t="s">
        <v>22</v>
      </c>
      <c r="D9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Guler Gulce</dc:creator>
  <cp:lastModifiedBy>GÜLŞEN ÜLGÜN</cp:lastModifiedBy>
  <cp:lastPrinted>2022-04-08T10:51:37Z</cp:lastPrinted>
  <dcterms:created xsi:type="dcterms:W3CDTF">2019-09-19T11:22:22Z</dcterms:created>
  <dcterms:modified xsi:type="dcterms:W3CDTF">2026-06-22T07:39:45Z</dcterms:modified>
</cp:coreProperties>
</file>